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4785" windowWidth="19230" windowHeight="9105"/>
  </bookViews>
  <sheets>
    <sheet name="Part 1" sheetId="1" r:id="rId1"/>
    <sheet name="List" sheetId="3" r:id="rId2"/>
  </sheets>
  <definedNames>
    <definedName name="_AMO_UniqueIdentifier" hidden="1">"'70d2a743-7973-4d15-ac36-6767386f619f'"</definedName>
    <definedName name="Colleges">List!$B$1:$B$49</definedName>
    <definedName name="Measures">List!$F$1:$F$7</definedName>
    <definedName name="_xlnm.Print_Area" localSheetId="0">'Part 1'!$A$1:$W$45</definedName>
    <definedName name="_xlnm.Print_Titles" localSheetId="0">'Part 1'!$1:$7</definedName>
  </definedNames>
  <calcPr calcId="145621"/>
</workbook>
</file>

<file path=xl/calcChain.xml><?xml version="1.0" encoding="utf-8"?>
<calcChain xmlns="http://schemas.openxmlformats.org/spreadsheetml/2006/main">
  <c r="K43" i="1" l="1"/>
  <c r="K42" i="1"/>
  <c r="K41" i="1"/>
  <c r="K40" i="1"/>
  <c r="K39" i="1"/>
  <c r="K38" i="1"/>
  <c r="G43" i="1"/>
  <c r="T26" i="1" l="1"/>
  <c r="J26" i="1"/>
  <c r="G42" i="1"/>
  <c r="G41" i="1"/>
  <c r="G40" i="1"/>
  <c r="G39" i="1"/>
  <c r="G38" i="1"/>
  <c r="T27" i="1"/>
  <c r="T25" i="1"/>
  <c r="T24" i="1"/>
  <c r="T23" i="1"/>
  <c r="T22" i="1"/>
  <c r="J22" i="1"/>
  <c r="V22" i="1" s="1"/>
  <c r="V26" i="1" l="1"/>
  <c r="N26" i="1"/>
  <c r="L26" i="1"/>
  <c r="N22" i="1"/>
  <c r="L22" i="1"/>
  <c r="J27" i="1"/>
  <c r="V27" i="1" s="1"/>
  <c r="J25" i="1"/>
  <c r="V25" i="1" s="1"/>
  <c r="J24" i="1"/>
  <c r="V24" i="1" s="1"/>
  <c r="J23" i="1"/>
  <c r="V23" i="1" s="1"/>
  <c r="N24" i="1" l="1"/>
  <c r="L24" i="1"/>
  <c r="N27" i="1"/>
  <c r="L27" i="1"/>
  <c r="L25" i="1"/>
  <c r="N25" i="1"/>
  <c r="L23" i="1"/>
  <c r="N23" i="1"/>
</calcChain>
</file>

<file path=xl/sharedStrings.xml><?xml version="1.0" encoding="utf-8"?>
<sst xmlns="http://schemas.openxmlformats.org/spreadsheetml/2006/main" count="136" uniqueCount="104">
  <si>
    <t>Illinois Community College System</t>
  </si>
  <si>
    <t>Postsecondary Perkins Online Data System (PODS)</t>
  </si>
  <si>
    <t>Numerator</t>
  </si>
  <si>
    <t>Denominator</t>
  </si>
  <si>
    <t xml:space="preserve">       </t>
  </si>
  <si>
    <t>Measure</t>
  </si>
  <si>
    <t>1.</t>
  </si>
  <si>
    <t>3.</t>
  </si>
  <si>
    <t>2.</t>
  </si>
  <si>
    <t xml:space="preserve">Select a specific college to use throughout this worksheet. (Your Local College). </t>
  </si>
  <si>
    <t>Kaskaskia</t>
  </si>
  <si>
    <t>DuPage</t>
  </si>
  <si>
    <t xml:space="preserve">Black Hawk </t>
  </si>
  <si>
    <t>Triton</t>
  </si>
  <si>
    <t>Parkland</t>
  </si>
  <si>
    <t>Sauk Valley</t>
  </si>
  <si>
    <t>Danville</t>
  </si>
  <si>
    <t>Chicago    Kennedy-King</t>
  </si>
  <si>
    <t>Chicago    Washington</t>
  </si>
  <si>
    <t>Chicago    Malcolm X</t>
  </si>
  <si>
    <t>Chicago    Truman</t>
  </si>
  <si>
    <t>Chicago    Olive-Harvey</t>
  </si>
  <si>
    <t>Chicago    Daley</t>
  </si>
  <si>
    <t>Chicago    Wright</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</si>
  <si>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</si>
  <si>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</si>
  <si>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</si>
  <si>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</si>
  <si>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</si>
  <si>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</si>
  <si>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</si>
  <si>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</si>
  <si>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</si>
  <si>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</si>
  <si>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</si>
  <si>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</si>
  <si>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</si>
  <si>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</si>
  <si>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</si>
  <si>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</si>
  <si>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</si>
  <si>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</si>
  <si>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</si>
  <si>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</si>
  <si>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Illinois Eastern    Lincoln Trail</t>
  </si>
  <si>
    <t>Illinois Eastern    Olney Central</t>
  </si>
  <si>
    <t>Illinois Eastern    Wabash Valley</t>
  </si>
  <si>
    <t>Illinois Eastern    Frontier</t>
  </si>
  <si>
    <t>Logan</t>
  </si>
  <si>
    <t>Shawnee</t>
  </si>
  <si>
    <t>Lake County</t>
  </si>
  <si>
    <t>Southeastern</t>
  </si>
  <si>
    <t>Spoon River</t>
  </si>
  <si>
    <t>Oakton</t>
  </si>
  <si>
    <t>Lewis &amp; Clark</t>
  </si>
  <si>
    <t>Richland</t>
  </si>
  <si>
    <t>Wood</t>
  </si>
  <si>
    <t>Heartland</t>
  </si>
  <si>
    <t>Select College</t>
  </si>
  <si>
    <t>Rows 11 - 16</t>
  </si>
  <si>
    <r>
      <t xml:space="preserve">Local
</t>
    </r>
    <r>
      <rPr>
        <sz val="11"/>
        <color theme="1"/>
        <rFont val="Calibri"/>
        <family val="2"/>
        <scheme val="minor"/>
      </rPr>
      <t>(Rows 11-16)</t>
    </r>
  </si>
  <si>
    <t>Actual Perf</t>
  </si>
  <si>
    <t>State</t>
  </si>
  <si>
    <t>Rows 29 - 34</t>
  </si>
  <si>
    <t>1P1: Technical Skill Attainment</t>
  </si>
  <si>
    <t>2P1: Credential, Certificate, or Degree</t>
  </si>
  <si>
    <t>3P1: Student Retention or Transfer</t>
  </si>
  <si>
    <t>4P1: Student Placement</t>
  </si>
  <si>
    <t>5P1: Nontraditional Participation</t>
  </si>
  <si>
    <t>5P2: Nontraditional Completers</t>
  </si>
  <si>
    <t>Part 1 College Specific Fact Finding</t>
  </si>
  <si>
    <t>Select Measure</t>
  </si>
  <si>
    <t>STATE</t>
  </si>
  <si>
    <t>GOALS</t>
  </si>
  <si>
    <t>(FAUPL)</t>
  </si>
  <si>
    <t>Local vs. FAUPL</t>
  </si>
  <si>
    <t xml:space="preserve">Local vs. </t>
  </si>
  <si>
    <t>90% of FAUPL</t>
  </si>
  <si>
    <t xml:space="preserve">         at least one percent greater</t>
  </si>
  <si>
    <t xml:space="preserve">         less than one percent greater</t>
  </si>
  <si>
    <t xml:space="preserve">         equal/no change</t>
  </si>
  <si>
    <t xml:space="preserve">         less than one percent lower</t>
  </si>
  <si>
    <t xml:space="preserve">         at least one percent lower</t>
  </si>
  <si>
    <r>
      <t>Local</t>
    </r>
    <r>
      <rPr>
        <u/>
        <sz val="11"/>
        <color theme="1"/>
        <rFont val="Calibri"/>
        <family val="2"/>
        <scheme val="minor"/>
      </rPr>
      <t xml:space="preserve"> Trend</t>
    </r>
  </si>
  <si>
    <t>State Trend</t>
  </si>
  <si>
    <t xml:space="preserve">Use the Postsecondary Perkins Online Data System (PODS) website to answer the following about a single community college.  Complete only the grey-shaded areas.  </t>
  </si>
  <si>
    <t xml:space="preserve"> </t>
  </si>
  <si>
    <t>Local vs. State</t>
  </si>
  <si>
    <t>Focus on Most Recent Results</t>
  </si>
  <si>
    <t>Rows 11-16</t>
  </si>
  <si>
    <t>Rows 29-34</t>
  </si>
  <si>
    <t>Column EB</t>
  </si>
  <si>
    <t>Provide the numerator and denominator for each measure to identify the actual level of performance in 2017 (2016 for 4P1) for your college.  Note if your college is exceeding, close to, or below the state goal, 90% of the state goal, and the overall statewide performance.  Highlight the measure that your college is most below the state goal (from Column L).</t>
  </si>
  <si>
    <r>
      <t>(</t>
    </r>
    <r>
      <rPr>
        <b/>
        <sz val="11"/>
        <color rgb="FF000000"/>
        <rFont val="Calibri"/>
        <family val="2"/>
        <scheme val="minor"/>
      </rPr>
      <t>Columns DX, DZ &amp; EB for most.  Columns  DL, DN &amp; DP for 4P1</t>
    </r>
    <r>
      <rPr>
        <sz val="11"/>
        <color rgb="FF000000"/>
        <rFont val="Calibri"/>
        <family val="2"/>
        <scheme val="minor"/>
      </rPr>
      <t>)</t>
    </r>
  </si>
  <si>
    <t>Col. DL for 4P1</t>
  </si>
  <si>
    <t>Col. DN for 4P1</t>
  </si>
  <si>
    <t>Col. DP for 4P1</t>
  </si>
  <si>
    <t>Column DX</t>
  </si>
  <si>
    <t>Column DZ</t>
  </si>
  <si>
    <t>Col. DQ for 4P1</t>
  </si>
  <si>
    <t>Column EC</t>
  </si>
  <si>
    <r>
      <t xml:space="preserve">For the actual level of performance, identify the short-term trend (1-year 2016-2017; 2015-2016 for 4P1) for your college for each measure.  Highlight the largest negative 1-year trend.   </t>
    </r>
    <r>
      <rPr>
        <b/>
        <sz val="11"/>
        <color theme="1"/>
        <rFont val="Calibri"/>
        <family val="2"/>
        <scheme val="minor"/>
      </rPr>
      <t>(Column EN; Rows 11-16).</t>
    </r>
  </si>
  <si>
    <t>Column EN</t>
  </si>
  <si>
    <t>https://www.iccb.org/pods/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</si>
</sst>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u/>
      <sz val="11"/>
      <color theme="1"/>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sz val="8"/>
      <color theme="1"/>
      <name val="Calibri"/>
      <family val="2"/>
      <scheme val="minor"/>
    </font>
    <font>
      <sz val="11"/>
      <name val="Calibri"/>
      <family val="2"/>
      <scheme val="minor"/>
    </font>
    <font>
      <b/>
      <sz val="11"/>
      <name val="Calibri"/>
      <family val="2"/>
      <scheme val="minor"/>
    </font>
    <font>
      <sz val="11"/>
      <color theme="10"/>
      <name val="Calibri"/>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center"/>
    </xf>
    <xf numFmtId="0" fontId="2" fillId="0" borderId="0" xfId="0" applyFont="1" applyAlignment="1">
      <alignment horizontal="centerContinuous"/>
    </xf>
    <xf numFmtId="0" fontId="0" fillId="0" borderId="0" xfId="0" applyAlignment="1">
      <alignment horizontal="centerContinuous"/>
    </xf>
    <xf numFmtId="0" fontId="0" fillId="0" borderId="0" xfId="0" applyAlignment="1">
      <alignment horizontal="left" indent="2"/>
    </xf>
    <xf numFmtId="0" fontId="4" fillId="0" borderId="0" xfId="0" applyFont="1" applyAlignment="1">
      <alignment horizontal="center"/>
    </xf>
    <xf numFmtId="0" fontId="0" fillId="0" borderId="0" xfId="0" applyAlignment="1">
      <alignment horizontal="left" indent="15"/>
    </xf>
    <xf numFmtId="0" fontId="4" fillId="0" borderId="0" xfId="0" applyFont="1"/>
    <xf numFmtId="0" fontId="0" fillId="0" borderId="0" xfId="0" applyAlignment="1">
      <alignment horizontal="left" indent="10"/>
    </xf>
    <xf numFmtId="49" fontId="0" fillId="0" borderId="0" xfId="0" applyNumberFormat="1" applyAlignment="1">
      <alignment horizontal="right" vertical="top"/>
    </xf>
    <xf numFmtId="0" fontId="0" fillId="0" borderId="0" xfId="0" applyAlignment="1">
      <alignment vertical="top"/>
    </xf>
    <xf numFmtId="0" fontId="0" fillId="0" borderId="0" xfId="0" applyAlignment="1"/>
    <xf numFmtId="0" fontId="0" fillId="0" borderId="1" xfId="0" applyBorder="1"/>
    <xf numFmtId="0" fontId="5" fillId="0" borderId="0" xfId="0" applyFont="1" applyFill="1" applyAlignment="1">
      <alignment horizontal="left" indent="2"/>
    </xf>
    <xf numFmtId="0" fontId="0" fillId="0" borderId="0" xfId="0" applyBorder="1"/>
    <xf numFmtId="0" fontId="0" fillId="0" borderId="0" xfId="0" applyFill="1" applyBorder="1" applyAlignment="1">
      <alignment horizontal="centerContinuous"/>
    </xf>
    <xf numFmtId="0" fontId="0" fillId="0" borderId="0" xfId="0" applyFill="1" applyBorder="1" applyAlignment="1"/>
    <xf numFmtId="0" fontId="0" fillId="0" borderId="0" xfId="0" applyFill="1" applyBorder="1"/>
    <xf numFmtId="0" fontId="5" fillId="0" borderId="0" xfId="0" applyFont="1" applyFill="1" applyBorder="1" applyAlignment="1">
      <alignment horizontal="left" indent="2"/>
    </xf>
    <xf numFmtId="0" fontId="4" fillId="0" borderId="0" xfId="0" applyFont="1" applyFill="1" applyBorder="1"/>
    <xf numFmtId="0" fontId="0" fillId="0" borderId="0" xfId="0" applyFill="1" applyBorder="1" applyAlignment="1">
      <alignment horizontal="left" indent="2"/>
    </xf>
    <xf numFmtId="0" fontId="0" fillId="0" borderId="0" xfId="0" applyFill="1" applyBorder="1" applyAlignment="1">
      <alignment horizontal="left" indent="10"/>
    </xf>
    <xf numFmtId="0" fontId="1" fillId="0" borderId="0" xfId="0" applyFont="1" applyFill="1" applyBorder="1"/>
    <xf numFmtId="0" fontId="8" fillId="0" borderId="0" xfId="0" applyFont="1" applyAlignment="1">
      <alignment horizontal="center" vertical="center"/>
    </xf>
    <xf numFmtId="10" fontId="0" fillId="0" borderId="1" xfId="0" applyNumberFormat="1" applyBorder="1" applyAlignment="1">
      <alignment horizontal="right"/>
    </xf>
    <xf numFmtId="10" fontId="0" fillId="0" borderId="0" xfId="0" applyNumberFormat="1" applyBorder="1" applyAlignment="1">
      <alignment horizontal="right"/>
    </xf>
    <xf numFmtId="3" fontId="0" fillId="0" borderId="1" xfId="0" applyNumberFormat="1" applyBorder="1"/>
    <xf numFmtId="3" fontId="0" fillId="0" borderId="0" xfId="0" applyNumberFormat="1" applyBorder="1"/>
    <xf numFmtId="0" fontId="0" fillId="0" borderId="0" xfId="0"/>
    <xf numFmtId="0" fontId="8" fillId="0" borderId="0" xfId="0" applyFont="1"/>
    <xf numFmtId="0" fontId="9" fillId="0" borderId="0" xfId="0" applyFont="1" applyFill="1"/>
    <xf numFmtId="0" fontId="0" fillId="0" borderId="0" xfId="0"/>
    <xf numFmtId="0" fontId="8" fillId="0" borderId="0" xfId="0" applyFont="1" applyAlignment="1">
      <alignment horizontal="center" vertical="center" wrapText="1"/>
    </xf>
    <xf numFmtId="0" fontId="0" fillId="0" borderId="0" xfId="0"/>
    <xf numFmtId="0" fontId="0" fillId="0" borderId="0" xfId="0"/>
    <xf numFmtId="0" fontId="2" fillId="0" borderId="0" xfId="0" applyFont="1" applyFill="1" applyBorder="1" applyAlignment="1">
      <alignment horizontal="center"/>
    </xf>
    <xf numFmtId="3" fontId="0" fillId="2" borderId="1" xfId="0" applyNumberFormat="1" applyFill="1" applyBorder="1"/>
    <xf numFmtId="0" fontId="2" fillId="0" borderId="0" xfId="0" applyFont="1" applyAlignment="1">
      <alignment horizontal="center"/>
    </xf>
    <xf numFmtId="10" fontId="10" fillId="0" borderId="1" xfId="0" applyNumberFormat="1" applyFont="1" applyBorder="1" applyAlignment="1">
      <alignment horizontal="right"/>
    </xf>
    <xf numFmtId="0" fontId="9" fillId="0" borderId="0" xfId="0" applyFont="1"/>
    <xf numFmtId="0" fontId="8" fillId="0" borderId="0" xfId="0" applyFont="1" applyFill="1" applyAlignment="1">
      <alignment horizontal="center" vertical="center"/>
    </xf>
    <xf numFmtId="0" fontId="0" fillId="0" borderId="0" xfId="0" applyFill="1"/>
    <xf numFmtId="0" fontId="0" fillId="0" borderId="0" xfId="0" applyFill="1" applyAlignment="1">
      <alignment horizontal="left" indent="2"/>
    </xf>
    <xf numFmtId="3" fontId="9" fillId="0" borderId="0" xfId="0" applyNumberFormat="1" applyFont="1" applyBorder="1" applyAlignment="1">
      <alignment horizontal="left"/>
    </xf>
    <xf numFmtId="0" fontId="8" fillId="0" borderId="0" xfId="0" applyFont="1" applyAlignment="1">
      <alignment horizontal="center" vertical="center" wrapText="1"/>
    </xf>
    <xf numFmtId="0" fontId="7" fillId="0" borderId="0" xfId="0" applyFont="1" applyAlignment="1">
      <alignment horizontal="center"/>
    </xf>
    <xf numFmtId="10" fontId="9" fillId="0" borderId="1" xfId="0" applyNumberFormat="1" applyFont="1" applyBorder="1"/>
    <xf numFmtId="10" fontId="10" fillId="2" borderId="1" xfId="0" applyNumberFormat="1" applyFont="1" applyFill="1" applyBorder="1"/>
    <xf numFmtId="0" fontId="11" fillId="0" borderId="0" xfId="1" applyFont="1" applyAlignment="1" applyProtection="1">
      <alignment horizontal="centerContinuous" wrapText="1"/>
    </xf>
    <xf numFmtId="0" fontId="0" fillId="0" borderId="0" xfId="0" applyFont="1" applyAlignment="1">
      <alignment horizontal="center"/>
    </xf>
    <xf numFmtId="0" fontId="0" fillId="0" borderId="0" xfId="0" applyFont="1"/>
    <xf numFmtId="10" fontId="9" fillId="0" borderId="1" xfId="0" applyNumberFormat="1" applyFont="1" applyBorder="1" applyAlignment="1">
      <alignment horizontal="right"/>
    </xf>
    <xf numFmtId="10" fontId="0" fillId="0" borderId="0" xfId="0" applyNumberFormat="1" applyFont="1" applyBorder="1" applyAlignment="1">
      <alignment horizontal="right"/>
    </xf>
    <xf numFmtId="0" fontId="0" fillId="0" borderId="0" xfId="0"/>
    <xf numFmtId="10" fontId="0" fillId="0" borderId="1" xfId="0" applyNumberFormat="1" applyFill="1" applyBorder="1" applyAlignment="1">
      <alignment horizontal="right"/>
    </xf>
    <xf numFmtId="0" fontId="3" fillId="0" borderId="0" xfId="1" applyAlignment="1" applyProtection="1">
      <alignment horizontal="center"/>
    </xf>
    <xf numFmtId="0" fontId="3" fillId="0" borderId="0" xfId="1" applyAlignment="1" applyProtection="1">
      <alignment horizontal="center" wrapText="1"/>
    </xf>
    <xf numFmtId="0" fontId="0" fillId="0" borderId="0" xfId="0" applyAlignment="1">
      <alignment horizontal="left" vertical="top" wrapText="1"/>
    </xf>
    <xf numFmtId="0" fontId="0" fillId="0" borderId="0" xfId="0" applyAlignment="1">
      <alignment horizontal="center" wrapText="1"/>
    </xf>
    <xf numFmtId="0" fontId="5" fillId="0" borderId="0" xfId="0" applyFont="1" applyAlignment="1">
      <alignment horizontal="left" vertical="top" wrapText="1"/>
    </xf>
    <xf numFmtId="0" fontId="0" fillId="2" borderId="1" xfId="0" applyFont="1" applyFill="1" applyBorder="1" applyAlignment="1">
      <alignment horizontal="left"/>
    </xf>
    <xf numFmtId="0" fontId="2" fillId="0" borderId="0" xfId="0" applyFont="1" applyAlignment="1">
      <alignment horizontal="center" wrapText="1"/>
    </xf>
    <xf numFmtId="0" fontId="0" fillId="0" borderId="0" xfId="0"/>
    <xf numFmtId="0" fontId="8" fillId="0" borderId="0" xfId="0" applyFont="1" applyAlignment="1">
      <alignment horizontal="center" vertical="center" wrapText="1"/>
    </xf>
    <xf numFmtId="0" fontId="8" fillId="0" borderId="0" xfId="0" applyFont="1" applyAlignment="1">
      <alignment vertical="center"/>
    </xf>
    <xf numFmtId="0" fontId="0" fillId="0" borderId="0" xfId="0" applyFont="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DCDC2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9525</xdr:rowOff>
    </xdr:from>
    <xdr:to>
      <xdr:col>1</xdr:col>
      <xdr:colOff>2228851</xdr:colOff>
      <xdr:row>2</xdr:row>
      <xdr:rowOff>152400</xdr:rowOff>
    </xdr:to>
    <xdr:pic>
      <xdr:nvPicPr>
        <xdr:cNvPr id="1025" name="Picture 1" descr="http://iccbdbsrv.iccb.org/perfmeasure/images/podslogo.jpg"/>
        <xdr:cNvPicPr>
          <a:picLocks noChangeAspect="1" noChangeArrowheads="1"/>
        </xdr:cNvPicPr>
      </xdr:nvPicPr>
      <xdr:blipFill>
        <a:blip xmlns:r="http://schemas.openxmlformats.org/officeDocument/2006/relationships" r:embed="rId1" cstate="print"/>
        <a:srcRect/>
        <a:stretch>
          <a:fillRect/>
        </a:stretch>
      </xdr:blipFill>
      <xdr:spPr bwMode="auto">
        <a:xfrm>
          <a:off x="133351" y="9525"/>
          <a:ext cx="2228850" cy="523875"/>
        </a:xfrm>
        <a:prstGeom prst="rect">
          <a:avLst/>
        </a:prstGeom>
        <a:noFill/>
      </xdr:spPr>
    </xdr:pic>
    <xdr:clientData/>
  </xdr:twoCellAnchor>
  <xdr:twoCellAnchor>
    <xdr:from>
      <xdr:col>19</xdr:col>
      <xdr:colOff>19050</xdr:colOff>
      <xdr:row>0</xdr:row>
      <xdr:rowOff>28575</xdr:rowOff>
    </xdr:from>
    <xdr:to>
      <xdr:col>19</xdr:col>
      <xdr:colOff>190500</xdr:colOff>
      <xdr:row>0</xdr:row>
      <xdr:rowOff>171451</xdr:rowOff>
    </xdr:to>
    <xdr:sp macro="" textlink="">
      <xdr:nvSpPr>
        <xdr:cNvPr id="8" name="Up Arrow 7"/>
        <xdr:cNvSpPr/>
      </xdr:nvSpPr>
      <xdr:spPr>
        <a:xfrm>
          <a:off x="9620250" y="28575"/>
          <a:ext cx="171450" cy="142876"/>
        </a:xfrm>
        <a:prstGeom prst="upArrow">
          <a:avLst/>
        </a:prstGeom>
        <a:solidFill>
          <a:srgbClr val="00B050">
            <a:alpha val="65000"/>
          </a:srgbClr>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19</xdr:col>
      <xdr:colOff>55009</xdr:colOff>
      <xdr:row>1</xdr:row>
      <xdr:rowOff>28505</xdr:rowOff>
    </xdr:from>
    <xdr:to>
      <xdr:col>19</xdr:col>
      <xdr:colOff>206352</xdr:colOff>
      <xdr:row>2</xdr:row>
      <xdr:rowOff>8737</xdr:rowOff>
    </xdr:to>
    <xdr:sp macro="" textlink="">
      <xdr:nvSpPr>
        <xdr:cNvPr id="9" name="Up Arrow 8"/>
        <xdr:cNvSpPr/>
      </xdr:nvSpPr>
      <xdr:spPr>
        <a:xfrm rot="2700000">
          <a:off x="172315" y="11087199"/>
          <a:ext cx="170732" cy="151343"/>
        </a:xfrm>
        <a:prstGeom prst="upArrow">
          <a:avLst/>
        </a:prstGeom>
        <a:solidFill>
          <a:srgbClr val="FFFF00">
            <a:alpha val="65000"/>
          </a:srgb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19</xdr:col>
      <xdr:colOff>63378</xdr:colOff>
      <xdr:row>2</xdr:row>
      <xdr:rowOff>28575</xdr:rowOff>
    </xdr:from>
    <xdr:to>
      <xdr:col>19</xdr:col>
      <xdr:colOff>209550</xdr:colOff>
      <xdr:row>2</xdr:row>
      <xdr:rowOff>186922</xdr:rowOff>
    </xdr:to>
    <xdr:sp macro="" textlink="">
      <xdr:nvSpPr>
        <xdr:cNvPr id="10" name="Up Arrow 9"/>
        <xdr:cNvSpPr/>
      </xdr:nvSpPr>
      <xdr:spPr>
        <a:xfrm rot="5400000">
          <a:off x="184290" y="11274163"/>
          <a:ext cx="158347" cy="146172"/>
        </a:xfrm>
        <a:prstGeom prst="upArrow">
          <a:avLst/>
        </a:prstGeom>
        <a:solidFill>
          <a:srgbClr val="FFFF00">
            <a:alpha val="65000"/>
          </a:srgb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19</xdr:col>
      <xdr:colOff>57594</xdr:colOff>
      <xdr:row>3</xdr:row>
      <xdr:rowOff>21855</xdr:rowOff>
    </xdr:from>
    <xdr:to>
      <xdr:col>19</xdr:col>
      <xdr:colOff>218631</xdr:colOff>
      <xdr:row>4</xdr:row>
      <xdr:rowOff>5863</xdr:rowOff>
    </xdr:to>
    <xdr:sp macro="" textlink="">
      <xdr:nvSpPr>
        <xdr:cNvPr id="11" name="Up Arrow 10"/>
        <xdr:cNvSpPr/>
      </xdr:nvSpPr>
      <xdr:spPr>
        <a:xfrm rot="8100000">
          <a:off x="184594" y="11451855"/>
          <a:ext cx="161037" cy="174508"/>
        </a:xfrm>
        <a:prstGeom prst="upArrow">
          <a:avLst/>
        </a:prstGeom>
        <a:solidFill>
          <a:srgbClr val="FFFF00">
            <a:alpha val="65000"/>
          </a:srgb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19</xdr:col>
      <xdr:colOff>19050</xdr:colOff>
      <xdr:row>4</xdr:row>
      <xdr:rowOff>28575</xdr:rowOff>
    </xdr:from>
    <xdr:to>
      <xdr:col>19</xdr:col>
      <xdr:colOff>190500</xdr:colOff>
      <xdr:row>4</xdr:row>
      <xdr:rowOff>171451</xdr:rowOff>
    </xdr:to>
    <xdr:sp macro="" textlink="">
      <xdr:nvSpPr>
        <xdr:cNvPr id="12" name="Up Arrow 11"/>
        <xdr:cNvSpPr/>
      </xdr:nvSpPr>
      <xdr:spPr>
        <a:xfrm rot="10800000">
          <a:off x="9620250" y="790575"/>
          <a:ext cx="171450" cy="142876"/>
        </a:xfrm>
        <a:prstGeom prst="upArrow">
          <a:avLst/>
        </a:prstGeom>
        <a:solidFill>
          <a:srgbClr val="C00000">
            <a:alpha val="65000"/>
          </a:srgbClr>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ccb.org/pods/" TargetMode="External"/><Relationship Id="rId1" Type="http://schemas.openxmlformats.org/officeDocument/2006/relationships/hyperlink" Target="https://www.iccb.org/po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zoomScaleNormal="100" workbookViewId="0">
      <pane ySplit="6" topLeftCell="A7" activePane="bottomLeft" state="frozen"/>
      <selection pane="bottomLeft" activeCell="S11" sqref="S11:V11"/>
    </sheetView>
  </sheetViews>
  <sheetFormatPr defaultRowHeight="15" x14ac:dyDescent="0.25"/>
  <cols>
    <col min="1" max="1" width="2" customWidth="1"/>
    <col min="2" max="2" width="34.140625" customWidth="1"/>
    <col min="3" max="3" width="1.42578125" style="17" customWidth="1"/>
    <col min="4" max="4" width="9" style="33" customWidth="1"/>
    <col min="5" max="5" width="1.42578125" style="33" customWidth="1"/>
    <col min="6" max="6" width="10.28515625" customWidth="1"/>
    <col min="7" max="7" width="1.42578125" customWidth="1"/>
    <col min="8" max="8" width="12.42578125" customWidth="1"/>
    <col min="9" max="9" width="1.42578125" customWidth="1"/>
    <col min="10" max="10" width="12.28515625" customWidth="1"/>
    <col min="11" max="11" width="1.7109375" customWidth="1"/>
    <col min="12" max="12" width="13.7109375" style="33" customWidth="1"/>
    <col min="13" max="13" width="1.7109375" style="33" customWidth="1"/>
    <col min="14" max="14" width="13.7109375" style="33" customWidth="1"/>
    <col min="15" max="15" width="1.7109375" style="33" customWidth="1"/>
    <col min="16" max="16" width="10.28515625" customWidth="1"/>
    <col min="17" max="17" width="1.42578125" customWidth="1"/>
    <col min="18" max="18" width="12.42578125" customWidth="1"/>
    <col min="19" max="19" width="1.42578125" customWidth="1"/>
    <col min="20" max="20" width="12.28515625" customWidth="1"/>
    <col min="21" max="21" width="1.7109375" customWidth="1"/>
    <col min="22" max="22" width="13.7109375" customWidth="1"/>
    <col min="23" max="23" width="2" style="33" customWidth="1"/>
  </cols>
  <sheetData>
    <row r="1" spans="1:23" x14ac:dyDescent="0.25">
      <c r="A1" s="2" t="s">
        <v>0</v>
      </c>
      <c r="B1" s="3"/>
      <c r="C1" s="15"/>
      <c r="D1" s="3"/>
      <c r="E1" s="3"/>
      <c r="F1" s="3"/>
      <c r="G1" s="3"/>
      <c r="H1" s="3"/>
      <c r="I1" s="3"/>
      <c r="J1" s="3"/>
      <c r="K1" s="3"/>
      <c r="L1" s="3"/>
      <c r="M1" s="3"/>
      <c r="N1" s="3"/>
      <c r="O1" s="3"/>
      <c r="P1" s="3"/>
      <c r="Q1" s="3"/>
      <c r="R1" s="3"/>
      <c r="S1" s="3"/>
      <c r="T1" s="43" t="s">
        <v>78</v>
      </c>
      <c r="U1" s="3"/>
      <c r="V1" s="3"/>
      <c r="W1" s="3"/>
    </row>
    <row r="2" spans="1:23" x14ac:dyDescent="0.25">
      <c r="A2" s="2" t="s">
        <v>1</v>
      </c>
      <c r="B2" s="3"/>
      <c r="C2" s="15"/>
      <c r="D2" s="3"/>
      <c r="E2" s="3"/>
      <c r="F2" s="3"/>
      <c r="G2" s="3"/>
      <c r="H2" s="3"/>
      <c r="I2" s="3"/>
      <c r="J2" s="3"/>
      <c r="K2" s="3"/>
      <c r="L2" s="3"/>
      <c r="M2" s="3"/>
      <c r="N2" s="3"/>
      <c r="O2" s="3"/>
      <c r="P2" s="3"/>
      <c r="Q2" s="3"/>
      <c r="R2" s="3"/>
      <c r="S2" s="3"/>
      <c r="T2" s="43" t="s">
        <v>79</v>
      </c>
      <c r="U2" s="3"/>
      <c r="V2" s="3"/>
      <c r="W2" s="3"/>
    </row>
    <row r="3" spans="1:23" x14ac:dyDescent="0.25">
      <c r="A3" s="55" t="s">
        <v>103</v>
      </c>
      <c r="B3" s="55"/>
      <c r="C3" s="55"/>
      <c r="D3" s="55"/>
      <c r="E3" s="55"/>
      <c r="F3" s="55"/>
      <c r="G3" s="55"/>
      <c r="H3" s="55"/>
      <c r="I3" s="55"/>
      <c r="J3" s="55"/>
      <c r="K3" s="55"/>
      <c r="L3" s="55"/>
      <c r="M3" s="55"/>
      <c r="N3" s="55"/>
      <c r="O3" s="55"/>
      <c r="P3" s="55"/>
      <c r="Q3" s="55"/>
      <c r="R3" s="55"/>
      <c r="S3" s="55"/>
      <c r="T3" s="43" t="s">
        <v>80</v>
      </c>
      <c r="U3" s="3"/>
      <c r="V3" s="3"/>
      <c r="W3" s="3"/>
    </row>
    <row r="4" spans="1:23" x14ac:dyDescent="0.25">
      <c r="A4" s="3"/>
      <c r="B4" s="3"/>
      <c r="C4" s="15"/>
      <c r="D4" s="3"/>
      <c r="E4" s="3"/>
      <c r="F4" s="3"/>
      <c r="G4" s="3"/>
      <c r="H4" s="3"/>
      <c r="I4" s="3"/>
      <c r="J4" s="3"/>
      <c r="K4" s="3"/>
      <c r="L4" s="3"/>
      <c r="M4" s="3"/>
      <c r="N4" s="3"/>
      <c r="O4" s="3"/>
      <c r="P4" s="3"/>
      <c r="Q4" s="3"/>
      <c r="R4" s="3"/>
      <c r="S4" s="3"/>
      <c r="T4" s="43" t="s">
        <v>81</v>
      </c>
      <c r="U4" s="3"/>
      <c r="V4" s="3"/>
      <c r="W4" s="3"/>
    </row>
    <row r="5" spans="1:23" x14ac:dyDescent="0.25">
      <c r="A5" s="2" t="s">
        <v>70</v>
      </c>
      <c r="B5" s="3"/>
      <c r="C5" s="15"/>
      <c r="D5" s="3"/>
      <c r="E5" s="3"/>
      <c r="F5" s="3"/>
      <c r="G5" s="3"/>
      <c r="H5" s="3"/>
      <c r="I5" s="3"/>
      <c r="J5" s="3"/>
      <c r="K5" s="3"/>
      <c r="L5" s="3"/>
      <c r="M5" s="3"/>
      <c r="N5" s="3"/>
      <c r="O5" s="3"/>
      <c r="P5" s="3"/>
      <c r="Q5" s="3"/>
      <c r="R5" s="3"/>
      <c r="S5" s="3"/>
      <c r="T5" s="43" t="s">
        <v>82</v>
      </c>
      <c r="U5" s="3"/>
      <c r="V5" s="3"/>
      <c r="W5" s="3"/>
    </row>
    <row r="6" spans="1:23" x14ac:dyDescent="0.25">
      <c r="A6" s="2" t="s">
        <v>88</v>
      </c>
      <c r="B6" s="3"/>
      <c r="C6" s="15"/>
      <c r="D6" s="3"/>
      <c r="E6" s="3"/>
      <c r="F6" s="3"/>
      <c r="G6" s="3"/>
      <c r="H6" s="3"/>
      <c r="I6" s="3"/>
      <c r="J6" s="3"/>
      <c r="K6" s="3"/>
      <c r="L6" s="3"/>
      <c r="M6" s="3"/>
      <c r="N6" s="3"/>
      <c r="O6" s="3"/>
      <c r="P6" s="3"/>
      <c r="Q6" s="3"/>
      <c r="R6" s="3"/>
      <c r="S6" s="3"/>
      <c r="T6" s="3" t="s">
        <v>86</v>
      </c>
      <c r="U6" s="3"/>
      <c r="V6" s="3"/>
      <c r="W6" s="3"/>
    </row>
    <row r="7" spans="1:23" x14ac:dyDescent="0.25">
      <c r="A7" s="2"/>
      <c r="B7" s="3"/>
      <c r="C7" s="15"/>
      <c r="D7" s="3"/>
      <c r="E7" s="3"/>
      <c r="F7" s="3"/>
      <c r="G7" s="3"/>
      <c r="H7" s="3"/>
      <c r="I7" s="3"/>
      <c r="J7" s="3"/>
      <c r="K7" s="3"/>
      <c r="L7" s="3"/>
      <c r="M7" s="3"/>
      <c r="N7" s="3"/>
      <c r="O7" s="3"/>
      <c r="P7" s="3"/>
      <c r="Q7" s="3"/>
      <c r="R7" s="3"/>
      <c r="S7" s="3"/>
      <c r="T7" s="3"/>
      <c r="U7" s="3"/>
      <c r="V7" s="3"/>
      <c r="W7" s="3"/>
    </row>
    <row r="8" spans="1:23" ht="30" customHeight="1" x14ac:dyDescent="0.25">
      <c r="A8" s="58" t="s">
        <v>85</v>
      </c>
      <c r="B8" s="58"/>
      <c r="C8" s="58"/>
      <c r="D8" s="58"/>
      <c r="E8" s="58"/>
      <c r="F8" s="58"/>
      <c r="G8" s="58"/>
      <c r="H8" s="58"/>
      <c r="I8" s="58"/>
      <c r="J8" s="58"/>
      <c r="K8" s="58"/>
      <c r="L8" s="58"/>
      <c r="M8" s="58"/>
      <c r="N8" s="58"/>
      <c r="O8" s="58"/>
      <c r="P8" s="58"/>
      <c r="Q8" s="58"/>
      <c r="R8" s="58"/>
      <c r="S8" s="58"/>
      <c r="T8" s="3" t="s">
        <v>86</v>
      </c>
      <c r="U8" s="3"/>
      <c r="V8" s="3"/>
      <c r="W8" s="3"/>
    </row>
    <row r="9" spans="1:23" ht="15" customHeight="1" x14ac:dyDescent="0.25">
      <c r="A9" s="56" t="s">
        <v>103</v>
      </c>
      <c r="B9" s="56"/>
      <c r="C9" s="56"/>
      <c r="D9" s="56"/>
      <c r="E9" s="56"/>
      <c r="F9" s="56"/>
      <c r="G9" s="56"/>
      <c r="H9" s="56"/>
      <c r="I9" s="56"/>
      <c r="J9" s="56"/>
      <c r="K9" s="56"/>
      <c r="L9" s="56"/>
      <c r="M9" s="56"/>
      <c r="N9" s="56"/>
      <c r="O9" s="56"/>
      <c r="P9" s="56"/>
      <c r="Q9" s="56"/>
      <c r="R9" s="56"/>
      <c r="S9" s="56"/>
      <c r="T9" s="48" t="s">
        <v>86</v>
      </c>
      <c r="U9" s="48"/>
      <c r="V9" s="48"/>
      <c r="W9" s="48"/>
    </row>
    <row r="11" spans="1:23" x14ac:dyDescent="0.25">
      <c r="A11" s="9" t="s">
        <v>6</v>
      </c>
      <c r="B11" s="11" t="s">
        <v>9</v>
      </c>
      <c r="C11" s="16"/>
      <c r="D11" s="11"/>
      <c r="E11" s="11"/>
      <c r="F11" s="11"/>
      <c r="G11" s="11"/>
      <c r="H11" s="11"/>
      <c r="I11" s="11"/>
      <c r="J11" s="11"/>
      <c r="K11" s="11"/>
      <c r="L11" s="11"/>
      <c r="M11" s="11"/>
      <c r="N11" s="11"/>
      <c r="O11" s="11"/>
      <c r="P11" s="11"/>
      <c r="Q11" s="11"/>
      <c r="R11" s="11"/>
      <c r="S11" s="60" t="s">
        <v>58</v>
      </c>
      <c r="T11" s="60"/>
      <c r="U11" s="60"/>
      <c r="V11" s="60"/>
      <c r="W11"/>
    </row>
    <row r="12" spans="1:23" x14ac:dyDescent="0.25">
      <c r="A12" s="10"/>
      <c r="P12" s="1"/>
    </row>
    <row r="13" spans="1:23" ht="30" customHeight="1" x14ac:dyDescent="0.25">
      <c r="A13" s="9" t="s">
        <v>8</v>
      </c>
      <c r="B13" s="59" t="s">
        <v>92</v>
      </c>
      <c r="C13" s="59"/>
      <c r="D13" s="59"/>
      <c r="E13" s="59"/>
      <c r="F13" s="59"/>
      <c r="G13" s="59"/>
      <c r="H13" s="59"/>
      <c r="I13" s="59"/>
      <c r="J13" s="59"/>
      <c r="K13" s="59"/>
      <c r="L13" s="59"/>
      <c r="M13" s="59"/>
      <c r="N13" s="59"/>
      <c r="O13" s="59"/>
      <c r="P13" s="59"/>
      <c r="Q13" s="59"/>
      <c r="R13" s="59"/>
      <c r="S13" s="59"/>
      <c r="T13" s="59"/>
      <c r="U13" s="59"/>
      <c r="V13" s="59"/>
      <c r="W13" s="59"/>
    </row>
    <row r="14" spans="1:23" x14ac:dyDescent="0.25">
      <c r="A14" s="10"/>
      <c r="B14" s="13" t="s">
        <v>93</v>
      </c>
      <c r="C14" s="18"/>
    </row>
    <row r="15" spans="1:23" x14ac:dyDescent="0.25">
      <c r="A15" s="10"/>
      <c r="J15" s="4" t="s">
        <v>4</v>
      </c>
    </row>
    <row r="16" spans="1:23" ht="15" customHeight="1" x14ac:dyDescent="0.25">
      <c r="A16" s="10"/>
      <c r="D16" s="35" t="s">
        <v>72</v>
      </c>
      <c r="E16" s="17"/>
      <c r="F16" s="61" t="s">
        <v>60</v>
      </c>
      <c r="G16" s="62"/>
      <c r="H16" s="62"/>
      <c r="I16" s="62"/>
      <c r="J16" s="62"/>
      <c r="K16" s="6"/>
      <c r="L16" s="37" t="s">
        <v>75</v>
      </c>
      <c r="N16" s="37" t="s">
        <v>76</v>
      </c>
      <c r="O16" s="6"/>
      <c r="P16" s="65" t="s">
        <v>62</v>
      </c>
      <c r="Q16" s="65"/>
      <c r="R16" s="65"/>
      <c r="S16" s="65"/>
      <c r="T16" s="65"/>
      <c r="V16" s="49" t="s">
        <v>87</v>
      </c>
    </row>
    <row r="17" spans="1:23" ht="15" customHeight="1" x14ac:dyDescent="0.25">
      <c r="A17" s="10"/>
      <c r="D17" s="35" t="s">
        <v>73</v>
      </c>
      <c r="E17" s="17"/>
      <c r="F17" s="63" t="s">
        <v>59</v>
      </c>
      <c r="G17" s="64"/>
      <c r="H17" s="64"/>
      <c r="I17" s="64"/>
      <c r="J17" s="64"/>
      <c r="K17" s="6"/>
      <c r="L17" s="32"/>
      <c r="N17" s="37" t="s">
        <v>77</v>
      </c>
      <c r="O17" s="6"/>
      <c r="P17" s="63" t="s">
        <v>63</v>
      </c>
      <c r="Q17" s="63"/>
      <c r="R17" s="63"/>
      <c r="S17" s="63"/>
      <c r="T17" s="63"/>
      <c r="V17" s="44" t="s">
        <v>59</v>
      </c>
    </row>
    <row r="18" spans="1:23" x14ac:dyDescent="0.25">
      <c r="A18" s="10"/>
      <c r="B18" s="7" t="s">
        <v>5</v>
      </c>
      <c r="C18" s="19"/>
      <c r="D18" s="5" t="s">
        <v>74</v>
      </c>
      <c r="E18" s="5"/>
      <c r="F18" s="5" t="s">
        <v>2</v>
      </c>
      <c r="G18" s="5"/>
      <c r="H18" s="5" t="s">
        <v>3</v>
      </c>
      <c r="I18" s="5"/>
      <c r="J18" s="5" t="s">
        <v>61</v>
      </c>
      <c r="K18" s="7"/>
      <c r="L18" s="5" t="s">
        <v>61</v>
      </c>
      <c r="N18" s="5" t="s">
        <v>61</v>
      </c>
      <c r="O18" s="7"/>
      <c r="P18" s="5" t="s">
        <v>2</v>
      </c>
      <c r="Q18" s="5"/>
      <c r="R18" s="5" t="s">
        <v>3</v>
      </c>
      <c r="S18" s="5"/>
      <c r="T18" s="5" t="s">
        <v>61</v>
      </c>
      <c r="V18" s="5" t="s">
        <v>61</v>
      </c>
    </row>
    <row r="19" spans="1:23" x14ac:dyDescent="0.25">
      <c r="A19" s="10"/>
      <c r="B19" s="29"/>
      <c r="D19" s="23"/>
      <c r="E19" s="23"/>
      <c r="F19" s="40" t="s">
        <v>97</v>
      </c>
      <c r="G19" s="40"/>
      <c r="H19" s="40" t="s">
        <v>98</v>
      </c>
      <c r="I19" s="40"/>
      <c r="J19" s="40" t="s">
        <v>91</v>
      </c>
      <c r="K19" s="41"/>
      <c r="L19" s="40"/>
      <c r="M19" s="41"/>
      <c r="N19" s="40"/>
      <c r="O19" s="41"/>
      <c r="P19" s="40" t="s">
        <v>97</v>
      </c>
      <c r="Q19" s="40"/>
      <c r="R19" s="40" t="s">
        <v>98</v>
      </c>
      <c r="S19" s="40"/>
      <c r="T19" s="40" t="s">
        <v>91</v>
      </c>
      <c r="U19" s="41"/>
      <c r="V19" s="40" t="s">
        <v>100</v>
      </c>
      <c r="W19" s="41"/>
    </row>
    <row r="20" spans="1:23" x14ac:dyDescent="0.25">
      <c r="A20" s="10"/>
      <c r="B20" s="29"/>
      <c r="D20" s="23"/>
      <c r="E20" s="23"/>
      <c r="F20" s="40" t="s">
        <v>94</v>
      </c>
      <c r="G20" s="40"/>
      <c r="H20" s="40" t="s">
        <v>95</v>
      </c>
      <c r="I20" s="40"/>
      <c r="J20" s="40" t="s">
        <v>96</v>
      </c>
      <c r="K20" s="42"/>
      <c r="L20" s="40"/>
      <c r="M20" s="41"/>
      <c r="N20" s="40"/>
      <c r="O20" s="42"/>
      <c r="P20" s="40" t="s">
        <v>94</v>
      </c>
      <c r="Q20" s="40"/>
      <c r="R20" s="40" t="s">
        <v>95</v>
      </c>
      <c r="S20" s="40"/>
      <c r="T20" s="40" t="s">
        <v>96</v>
      </c>
      <c r="U20" s="41"/>
      <c r="V20" s="40" t="s">
        <v>99</v>
      </c>
      <c r="W20" s="41"/>
    </row>
    <row r="21" spans="1:23" x14ac:dyDescent="0.25">
      <c r="A21" s="10"/>
      <c r="B21" s="4"/>
      <c r="C21" s="20"/>
      <c r="I21" s="14"/>
      <c r="S21" s="14"/>
      <c r="V21" s="50"/>
    </row>
    <row r="22" spans="1:23" x14ac:dyDescent="0.25">
      <c r="A22" s="10"/>
      <c r="B22" s="12" t="s">
        <v>64</v>
      </c>
      <c r="D22" s="54">
        <v>0.76519999999999999</v>
      </c>
      <c r="E22" s="27"/>
      <c r="F22" s="36"/>
      <c r="G22" s="27"/>
      <c r="H22" s="36"/>
      <c r="I22" s="14"/>
      <c r="J22" s="24" t="str">
        <f t="shared" ref="J22:J27" si="0">IF(H22=0,"%",F22/H22)</f>
        <v>%</v>
      </c>
      <c r="L22" s="38" t="str">
        <f t="shared" ref="L22:L27" si="1">IF(J22="%","%",J22-D22)</f>
        <v>%</v>
      </c>
      <c r="M22" s="39"/>
      <c r="N22" s="38" t="str">
        <f t="shared" ref="N22:N27" si="2">IF(J22="%","%",J22-0.9*D22)</f>
        <v>%</v>
      </c>
      <c r="P22" s="26">
        <v>22289</v>
      </c>
      <c r="Q22" s="27"/>
      <c r="R22" s="26">
        <v>28587</v>
      </c>
      <c r="S22" s="14"/>
      <c r="T22" s="24">
        <f t="shared" ref="T22:T27" si="3">IF(R22=0,"%",P22/R22)</f>
        <v>0.77969006891244275</v>
      </c>
      <c r="V22" s="51" t="str">
        <f t="shared" ref="V22:V27" si="4">IF(J22="%","%",J22-T22)</f>
        <v>%</v>
      </c>
      <c r="W22" s="39"/>
    </row>
    <row r="23" spans="1:23" x14ac:dyDescent="0.25">
      <c r="A23" s="10"/>
      <c r="B23" s="12" t="s">
        <v>65</v>
      </c>
      <c r="D23" s="54">
        <v>0.62150000000000005</v>
      </c>
      <c r="E23" s="27"/>
      <c r="F23" s="36"/>
      <c r="G23" s="27"/>
      <c r="H23" s="36"/>
      <c r="I23" s="14"/>
      <c r="J23" s="24" t="str">
        <f t="shared" si="0"/>
        <v>%</v>
      </c>
      <c r="L23" s="38" t="str">
        <f t="shared" si="1"/>
        <v>%</v>
      </c>
      <c r="M23" s="39"/>
      <c r="N23" s="38" t="str">
        <f t="shared" si="2"/>
        <v>%</v>
      </c>
      <c r="P23" s="26">
        <v>18856</v>
      </c>
      <c r="Q23" s="27"/>
      <c r="R23" s="26">
        <v>28587</v>
      </c>
      <c r="S23" s="14"/>
      <c r="T23" s="24">
        <f t="shared" si="3"/>
        <v>0.65960051771784378</v>
      </c>
      <c r="V23" s="51" t="str">
        <f t="shared" si="4"/>
        <v>%</v>
      </c>
      <c r="W23" s="39"/>
    </row>
    <row r="24" spans="1:23" x14ac:dyDescent="0.25">
      <c r="A24" s="10"/>
      <c r="B24" s="12" t="s">
        <v>66</v>
      </c>
      <c r="D24" s="54">
        <v>0.55000000000000004</v>
      </c>
      <c r="E24" s="27"/>
      <c r="F24" s="36"/>
      <c r="G24" s="27"/>
      <c r="H24" s="36"/>
      <c r="I24" s="14"/>
      <c r="J24" s="24" t="str">
        <f t="shared" si="0"/>
        <v>%</v>
      </c>
      <c r="L24" s="38" t="str">
        <f t="shared" si="1"/>
        <v>%</v>
      </c>
      <c r="M24" s="39"/>
      <c r="N24" s="38" t="str">
        <f t="shared" si="2"/>
        <v>%</v>
      </c>
      <c r="P24" s="26">
        <v>10869</v>
      </c>
      <c r="Q24" s="27"/>
      <c r="R24" s="26">
        <v>15160</v>
      </c>
      <c r="S24" s="14"/>
      <c r="T24" s="24">
        <f t="shared" si="3"/>
        <v>0.71695250659630605</v>
      </c>
      <c r="V24" s="51" t="str">
        <f t="shared" si="4"/>
        <v>%</v>
      </c>
      <c r="W24" s="39"/>
    </row>
    <row r="25" spans="1:23" x14ac:dyDescent="0.25">
      <c r="A25" s="10"/>
      <c r="B25" s="12" t="s">
        <v>67</v>
      </c>
      <c r="D25" s="54">
        <v>0.67589999999999995</v>
      </c>
      <c r="E25" s="27"/>
      <c r="F25" s="36"/>
      <c r="G25" s="27"/>
      <c r="H25" s="36"/>
      <c r="I25" s="14"/>
      <c r="J25" s="24" t="str">
        <f t="shared" si="0"/>
        <v>%</v>
      </c>
      <c r="L25" s="38" t="str">
        <f t="shared" si="1"/>
        <v>%</v>
      </c>
      <c r="M25" s="39"/>
      <c r="N25" s="38" t="str">
        <f t="shared" si="2"/>
        <v>%</v>
      </c>
      <c r="P25" s="26">
        <v>25250</v>
      </c>
      <c r="Q25" s="27"/>
      <c r="R25" s="26">
        <v>36012</v>
      </c>
      <c r="S25" s="14"/>
      <c r="T25" s="24">
        <f t="shared" si="3"/>
        <v>0.70115517049872267</v>
      </c>
      <c r="V25" s="51" t="str">
        <f t="shared" si="4"/>
        <v>%</v>
      </c>
      <c r="W25" s="39"/>
    </row>
    <row r="26" spans="1:23" s="31" customFormat="1" x14ac:dyDescent="0.25">
      <c r="A26" s="10"/>
      <c r="B26" s="12" t="s">
        <v>68</v>
      </c>
      <c r="C26" s="17"/>
      <c r="D26" s="54">
        <v>0.191</v>
      </c>
      <c r="E26" s="27"/>
      <c r="F26" s="36"/>
      <c r="G26" s="27"/>
      <c r="H26" s="36"/>
      <c r="I26" s="14"/>
      <c r="J26" s="24" t="str">
        <f t="shared" si="0"/>
        <v>%</v>
      </c>
      <c r="L26" s="38" t="str">
        <f t="shared" si="1"/>
        <v>%</v>
      </c>
      <c r="M26" s="39"/>
      <c r="N26" s="38" t="str">
        <f t="shared" si="2"/>
        <v>%</v>
      </c>
      <c r="O26" s="33"/>
      <c r="P26" s="26">
        <v>19844</v>
      </c>
      <c r="Q26" s="27"/>
      <c r="R26" s="26">
        <v>103583</v>
      </c>
      <c r="S26" s="14"/>
      <c r="T26" s="24">
        <f t="shared" si="3"/>
        <v>0.19157583773399109</v>
      </c>
      <c r="V26" s="51" t="str">
        <f t="shared" si="4"/>
        <v>%</v>
      </c>
      <c r="W26" s="39"/>
    </row>
    <row r="27" spans="1:23" x14ac:dyDescent="0.25">
      <c r="A27" s="10"/>
      <c r="B27" s="12" t="s">
        <v>69</v>
      </c>
      <c r="D27" s="54">
        <v>0.14849999999999999</v>
      </c>
      <c r="E27" s="27"/>
      <c r="F27" s="36"/>
      <c r="G27" s="27"/>
      <c r="H27" s="36"/>
      <c r="I27" s="14"/>
      <c r="J27" s="24" t="str">
        <f t="shared" si="0"/>
        <v>%</v>
      </c>
      <c r="L27" s="38" t="str">
        <f t="shared" si="1"/>
        <v>%</v>
      </c>
      <c r="M27" s="39"/>
      <c r="N27" s="38" t="str">
        <f t="shared" si="2"/>
        <v>%</v>
      </c>
      <c r="P27" s="26">
        <v>3711</v>
      </c>
      <c r="Q27" s="27"/>
      <c r="R27" s="26">
        <v>25256</v>
      </c>
      <c r="S27" s="14"/>
      <c r="T27" s="24">
        <f t="shared" si="3"/>
        <v>0.14693538169147924</v>
      </c>
      <c r="V27" s="51" t="str">
        <f t="shared" si="4"/>
        <v>%</v>
      </c>
      <c r="W27" s="39"/>
    </row>
    <row r="28" spans="1:23" x14ac:dyDescent="0.25">
      <c r="A28" s="10"/>
      <c r="B28" s="14"/>
      <c r="D28" s="14"/>
      <c r="E28" s="14"/>
      <c r="F28" s="14"/>
      <c r="G28" s="14"/>
      <c r="H28" s="14"/>
      <c r="I28" s="14"/>
      <c r="J28" s="25"/>
      <c r="P28" s="14"/>
      <c r="Q28" s="14"/>
      <c r="R28" s="14"/>
      <c r="S28" s="14"/>
      <c r="T28" s="25"/>
      <c r="V28" s="52"/>
    </row>
    <row r="29" spans="1:23" x14ac:dyDescent="0.25">
      <c r="A29" s="10"/>
      <c r="E29" s="14"/>
      <c r="G29" s="14"/>
      <c r="I29" s="14"/>
    </row>
    <row r="30" spans="1:23" x14ac:dyDescent="0.25">
      <c r="A30" s="10"/>
      <c r="E30" s="14"/>
      <c r="G30" s="14"/>
      <c r="I30" s="14"/>
    </row>
    <row r="31" spans="1:23" ht="30" customHeight="1" x14ac:dyDescent="0.25">
      <c r="A31" s="9" t="s">
        <v>7</v>
      </c>
      <c r="B31" s="57" t="s">
        <v>101</v>
      </c>
      <c r="C31" s="57"/>
      <c r="D31" s="57"/>
      <c r="E31" s="57"/>
      <c r="F31" s="57"/>
      <c r="G31" s="57"/>
      <c r="H31" s="57"/>
      <c r="I31" s="57"/>
      <c r="J31" s="57"/>
      <c r="K31" s="57"/>
      <c r="L31" s="57"/>
      <c r="M31" s="57"/>
      <c r="N31" s="57"/>
      <c r="O31" s="57"/>
      <c r="P31" s="57"/>
      <c r="Q31" s="57"/>
      <c r="R31" s="57"/>
      <c r="S31" s="57"/>
      <c r="T31" s="57"/>
      <c r="U31" s="57"/>
      <c r="V31" s="57"/>
      <c r="W31" s="57"/>
    </row>
    <row r="32" spans="1:23" x14ac:dyDescent="0.25">
      <c r="B32" s="4"/>
      <c r="C32" s="20"/>
    </row>
    <row r="33" spans="2:18" x14ac:dyDescent="0.25">
      <c r="B33" s="8" t="s">
        <v>4</v>
      </c>
      <c r="C33" s="21"/>
    </row>
    <row r="34" spans="2:18" x14ac:dyDescent="0.25">
      <c r="B34" s="7" t="s">
        <v>5</v>
      </c>
      <c r="C34" s="19"/>
      <c r="E34" s="3"/>
      <c r="F34" s="45" t="s">
        <v>83</v>
      </c>
      <c r="G34" s="3"/>
      <c r="J34" s="5" t="s">
        <v>84</v>
      </c>
      <c r="K34" s="3"/>
      <c r="R34" s="7"/>
    </row>
    <row r="35" spans="2:18" x14ac:dyDescent="0.25">
      <c r="B35" s="29"/>
      <c r="F35" s="23" t="s">
        <v>102</v>
      </c>
      <c r="J35" s="23" t="s">
        <v>102</v>
      </c>
      <c r="K35" s="34"/>
      <c r="R35" s="30"/>
    </row>
    <row r="36" spans="2:18" s="53" customFormat="1" x14ac:dyDescent="0.25">
      <c r="B36" s="29"/>
      <c r="C36" s="17"/>
      <c r="F36" s="23" t="s">
        <v>89</v>
      </c>
      <c r="J36" s="23" t="s">
        <v>90</v>
      </c>
      <c r="R36" s="30"/>
    </row>
    <row r="37" spans="2:18" x14ac:dyDescent="0.25">
      <c r="B37" s="29"/>
      <c r="C37" s="22"/>
      <c r="J37" s="34"/>
      <c r="K37" s="34"/>
      <c r="R37" s="30"/>
    </row>
    <row r="38" spans="2:18" x14ac:dyDescent="0.25">
      <c r="B38" s="12" t="s">
        <v>64</v>
      </c>
      <c r="F38" s="47"/>
      <c r="G38" s="39" t="str">
        <f t="shared" ref="G38:G43" si="5">IF(F38=0,"%"," ")</f>
        <v>%</v>
      </c>
      <c r="H38" s="39"/>
      <c r="I38" s="39"/>
      <c r="J38" s="46">
        <v>4.6454124084560622E-4</v>
      </c>
      <c r="K38" s="34" t="str">
        <f t="shared" ref="K38:K43" si="6">IF(J38=0,"%"," ")</f>
        <v xml:space="preserve"> </v>
      </c>
      <c r="R38" s="30"/>
    </row>
    <row r="39" spans="2:18" x14ac:dyDescent="0.25">
      <c r="B39" s="12" t="s">
        <v>65</v>
      </c>
      <c r="F39" s="47"/>
      <c r="G39" s="39" t="str">
        <f t="shared" si="5"/>
        <v>%</v>
      </c>
      <c r="H39" s="39"/>
      <c r="I39" s="39"/>
      <c r="J39" s="46">
        <v>1.2932743079319575E-2</v>
      </c>
      <c r="K39" s="34" t="str">
        <f t="shared" si="6"/>
        <v xml:space="preserve"> </v>
      </c>
      <c r="R39" s="30"/>
    </row>
    <row r="40" spans="2:18" x14ac:dyDescent="0.25">
      <c r="B40" s="12" t="s">
        <v>66</v>
      </c>
      <c r="F40" s="47"/>
      <c r="G40" s="39" t="str">
        <f t="shared" si="5"/>
        <v>%</v>
      </c>
      <c r="H40" s="39"/>
      <c r="I40" s="39"/>
      <c r="J40" s="46">
        <v>1.7641015618148459E-2</v>
      </c>
      <c r="K40" s="34" t="str">
        <f t="shared" si="6"/>
        <v xml:space="preserve"> </v>
      </c>
    </row>
    <row r="41" spans="2:18" x14ac:dyDescent="0.25">
      <c r="B41" s="12" t="s">
        <v>67</v>
      </c>
      <c r="F41" s="47"/>
      <c r="G41" s="39" t="str">
        <f t="shared" si="5"/>
        <v>%</v>
      </c>
      <c r="H41" s="39"/>
      <c r="I41" s="39"/>
      <c r="J41" s="46">
        <v>1.2040098248960018E-2</v>
      </c>
      <c r="K41" s="34" t="str">
        <f t="shared" si="6"/>
        <v xml:space="preserve"> </v>
      </c>
    </row>
    <row r="42" spans="2:18" x14ac:dyDescent="0.25">
      <c r="B42" s="12" t="s">
        <v>68</v>
      </c>
      <c r="F42" s="47"/>
      <c r="G42" s="39" t="str">
        <f t="shared" si="5"/>
        <v>%</v>
      </c>
      <c r="H42" s="39"/>
      <c r="I42" s="39"/>
      <c r="J42" s="46">
        <v>-7.662691611248218E-4</v>
      </c>
      <c r="K42" s="34" t="str">
        <f t="shared" si="6"/>
        <v xml:space="preserve"> </v>
      </c>
    </row>
    <row r="43" spans="2:18" x14ac:dyDescent="0.25">
      <c r="B43" s="12" t="s">
        <v>69</v>
      </c>
      <c r="F43" s="47"/>
      <c r="G43" s="39" t="str">
        <f t="shared" si="5"/>
        <v>%</v>
      </c>
      <c r="H43" s="39"/>
      <c r="I43" s="39"/>
      <c r="J43" s="46">
        <v>-3.8873832178593914E-3</v>
      </c>
      <c r="K43" s="34" t="str">
        <f t="shared" si="6"/>
        <v xml:space="preserve"> </v>
      </c>
    </row>
    <row r="45" spans="2:18" s="34" customFormat="1" x14ac:dyDescent="0.25">
      <c r="C45" s="17"/>
    </row>
  </sheetData>
  <mergeCells count="10">
    <mergeCell ref="A3:S3"/>
    <mergeCell ref="A9:S9"/>
    <mergeCell ref="B31:W31"/>
    <mergeCell ref="A8:S8"/>
    <mergeCell ref="B13:W13"/>
    <mergeCell ref="S11:V11"/>
    <mergeCell ref="F16:J16"/>
    <mergeCell ref="F17:J17"/>
    <mergeCell ref="P16:T16"/>
    <mergeCell ref="P17:T17"/>
  </mergeCells>
  <conditionalFormatting sqref="V22:W27 L22:N27">
    <cfRule type="iconSet" priority="11">
      <iconSet iconSet="5Arrows">
        <cfvo type="percent" val="0"/>
        <cfvo type="num" val="-0.01" gte="0"/>
        <cfvo type="num" val="0"/>
        <cfvo type="num" val="0" gte="0"/>
        <cfvo type="num" val="0.01"/>
      </iconSet>
    </cfRule>
  </conditionalFormatting>
  <conditionalFormatting sqref="F38:F43 J38:J43">
    <cfRule type="iconSet" priority="16">
      <iconSet iconSet="5Arrows">
        <cfvo type="percent" val="0"/>
        <cfvo type="num" val="-0.01" gte="0"/>
        <cfvo type="num" val="0"/>
        <cfvo type="num" val="0" gte="0"/>
        <cfvo type="num" val="0.01"/>
      </iconSet>
    </cfRule>
  </conditionalFormatting>
  <dataValidations count="2">
    <dataValidation type="list" allowBlank="1" showInputMessage="1" showErrorMessage="1" sqref="B28 C22:C28">
      <formula1>Measures</formula1>
    </dataValidation>
    <dataValidation type="list" allowBlank="1" showErrorMessage="1" sqref="S11:W11">
      <formula1>Colleges</formula1>
    </dataValidation>
  </dataValidations>
  <hyperlinks>
    <hyperlink ref="A3" r:id="rId1"/>
    <hyperlink ref="A9" r:id="rId2"/>
  </hyperlinks>
  <printOptions horizontalCentered="1"/>
  <pageMargins left="0.25" right="0.25" top="0.5" bottom="0.28000000000000003" header="0.3" footer="0.2"/>
  <pageSetup scale="77" fitToHeight="1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heetViews>
  <sheetFormatPr defaultRowHeight="15" x14ac:dyDescent="0.25"/>
  <sheetData>
    <row r="1" spans="1:9" x14ac:dyDescent="0.25">
      <c r="A1" s="28"/>
      <c r="B1" s="28" t="s">
        <v>58</v>
      </c>
      <c r="C1" s="28"/>
      <c r="D1" s="28"/>
      <c r="E1" s="28"/>
      <c r="F1" s="28" t="s">
        <v>71</v>
      </c>
      <c r="G1" s="28"/>
      <c r="H1" s="28"/>
      <c r="I1" s="28"/>
    </row>
    <row r="2" spans="1:9" x14ac:dyDescent="0.25">
      <c r="A2" s="28">
        <v>50301</v>
      </c>
      <c r="B2" s="28" t="s">
        <v>12</v>
      </c>
      <c r="C2" s="28"/>
      <c r="D2" s="28"/>
      <c r="E2" s="28"/>
      <c r="F2" s="30" t="s">
        <v>64</v>
      </c>
      <c r="G2" s="28"/>
      <c r="H2" s="28"/>
      <c r="I2" s="28"/>
    </row>
    <row r="3" spans="1:9" x14ac:dyDescent="0.25">
      <c r="A3" s="28">
        <v>50806</v>
      </c>
      <c r="B3" s="28" t="s">
        <v>22</v>
      </c>
      <c r="C3" s="28"/>
      <c r="D3" s="28"/>
      <c r="E3" s="28"/>
      <c r="F3" s="30" t="s">
        <v>65</v>
      </c>
      <c r="G3" s="28"/>
      <c r="H3" s="28"/>
      <c r="I3" s="28"/>
    </row>
    <row r="4" spans="1:9" x14ac:dyDescent="0.25">
      <c r="A4" s="28">
        <v>50801</v>
      </c>
      <c r="B4" s="28" t="s">
        <v>17</v>
      </c>
      <c r="C4" s="28"/>
      <c r="D4" s="28"/>
      <c r="E4" s="28"/>
      <c r="F4" s="30" t="s">
        <v>66</v>
      </c>
      <c r="G4" s="28"/>
      <c r="H4" s="28"/>
      <c r="I4" s="28"/>
    </row>
    <row r="5" spans="1:9" x14ac:dyDescent="0.25">
      <c r="A5" s="28">
        <v>50803</v>
      </c>
      <c r="B5" s="28" t="s">
        <v>19</v>
      </c>
      <c r="C5" s="28"/>
      <c r="D5" s="28"/>
      <c r="E5" s="28"/>
      <c r="F5" s="30" t="s">
        <v>67</v>
      </c>
      <c r="G5" s="28"/>
      <c r="H5" s="28"/>
      <c r="I5" s="28"/>
    </row>
    <row r="6" spans="1:9" x14ac:dyDescent="0.25">
      <c r="A6" s="28">
        <v>50805</v>
      </c>
      <c r="B6" s="28" t="s">
        <v>21</v>
      </c>
      <c r="C6" s="28"/>
      <c r="D6" s="28"/>
      <c r="E6" s="28"/>
      <c r="F6" s="30" t="s">
        <v>68</v>
      </c>
      <c r="G6" s="28"/>
      <c r="H6" s="28"/>
      <c r="I6" s="28"/>
    </row>
    <row r="7" spans="1:9" x14ac:dyDescent="0.25">
      <c r="A7" s="28">
        <v>50804</v>
      </c>
      <c r="B7" s="28" t="s">
        <v>20</v>
      </c>
      <c r="C7" s="28"/>
      <c r="D7" s="28"/>
      <c r="E7" s="28"/>
      <c r="F7" s="30" t="s">
        <v>69</v>
      </c>
      <c r="G7" s="28"/>
      <c r="H7" s="28"/>
      <c r="I7" s="28"/>
    </row>
    <row r="8" spans="1:9" x14ac:dyDescent="0.25">
      <c r="A8" s="28">
        <v>50802</v>
      </c>
      <c r="B8" s="28" t="s">
        <v>18</v>
      </c>
      <c r="C8" s="28"/>
      <c r="D8" s="28"/>
      <c r="E8" s="28"/>
      <c r="F8" s="28"/>
      <c r="G8" s="28"/>
      <c r="H8" s="28"/>
      <c r="I8" s="28"/>
    </row>
    <row r="9" spans="1:9" x14ac:dyDescent="0.25">
      <c r="A9" s="28">
        <v>50807</v>
      </c>
      <c r="B9" s="28" t="s">
        <v>23</v>
      </c>
      <c r="C9" s="28"/>
      <c r="D9" s="28"/>
      <c r="E9" s="28"/>
      <c r="F9" s="28"/>
      <c r="G9" s="28"/>
      <c r="H9" s="28"/>
      <c r="I9" s="28"/>
    </row>
    <row r="10" spans="1:9" x14ac:dyDescent="0.25">
      <c r="A10" s="28">
        <v>50701</v>
      </c>
      <c r="B10" s="28" t="s">
        <v>16</v>
      </c>
      <c r="C10" s="28"/>
      <c r="D10" s="28"/>
      <c r="E10" s="28"/>
      <c r="F10" s="28"/>
      <c r="G10" s="28"/>
      <c r="H10" s="28"/>
      <c r="I10" s="28"/>
    </row>
    <row r="11" spans="1:9" x14ac:dyDescent="0.25">
      <c r="A11" s="28">
        <v>50201</v>
      </c>
      <c r="B11" s="28" t="s">
        <v>11</v>
      </c>
      <c r="C11" s="28"/>
      <c r="D11" s="28"/>
      <c r="E11" s="28"/>
      <c r="F11" s="28"/>
      <c r="G11" s="28"/>
      <c r="H11" s="28"/>
      <c r="I11" s="28"/>
    </row>
    <row r="12" spans="1:9" x14ac:dyDescent="0.25">
      <c r="A12" s="28">
        <v>50901</v>
      </c>
      <c r="B12" s="28" t="s">
        <v>24</v>
      </c>
      <c r="C12" s="28"/>
      <c r="D12" s="28"/>
      <c r="E12" s="28"/>
      <c r="F12" s="28"/>
      <c r="G12" s="28"/>
      <c r="H12" s="28"/>
      <c r="I12" s="28"/>
    </row>
    <row r="13" spans="1:9" x14ac:dyDescent="0.25">
      <c r="A13" s="28">
        <v>51201</v>
      </c>
      <c r="B13" s="28" t="s">
        <v>27</v>
      </c>
      <c r="C13" s="28"/>
      <c r="D13" s="28"/>
      <c r="E13" s="28"/>
      <c r="F13" s="28"/>
      <c r="G13" s="28"/>
      <c r="H13" s="28"/>
      <c r="I13" s="28"/>
    </row>
    <row r="14" spans="1:9" x14ac:dyDescent="0.25">
      <c r="A14" s="28">
        <v>54001</v>
      </c>
      <c r="B14" s="28" t="s">
        <v>57</v>
      </c>
      <c r="C14" s="28"/>
      <c r="D14" s="28"/>
      <c r="E14" s="28"/>
      <c r="F14" s="28"/>
      <c r="G14" s="28"/>
      <c r="H14" s="28"/>
      <c r="I14" s="28"/>
    </row>
    <row r="15" spans="1:9" x14ac:dyDescent="0.25">
      <c r="A15" s="28">
        <v>51901</v>
      </c>
      <c r="B15" s="28" t="s">
        <v>34</v>
      </c>
      <c r="C15" s="28"/>
      <c r="D15" s="28"/>
      <c r="E15" s="28"/>
      <c r="F15" s="28"/>
      <c r="G15" s="28"/>
      <c r="H15" s="28"/>
      <c r="I15" s="28"/>
    </row>
    <row r="16" spans="1:9" x14ac:dyDescent="0.25">
      <c r="A16" s="28">
        <v>51401</v>
      </c>
      <c r="B16" s="28" t="s">
        <v>29</v>
      </c>
      <c r="C16" s="28"/>
      <c r="D16" s="28"/>
      <c r="E16" s="28"/>
      <c r="F16" s="28"/>
      <c r="G16" s="28"/>
      <c r="H16" s="28"/>
      <c r="I16" s="28"/>
    </row>
    <row r="17" spans="1:9" x14ac:dyDescent="0.25">
      <c r="A17" s="28">
        <v>52904</v>
      </c>
      <c r="B17" s="28" t="s">
        <v>47</v>
      </c>
      <c r="C17" s="28"/>
      <c r="D17" s="28"/>
      <c r="E17" s="28"/>
      <c r="F17" s="28"/>
      <c r="G17" s="28"/>
      <c r="H17" s="28"/>
      <c r="I17" s="28"/>
    </row>
    <row r="18" spans="1:9" x14ac:dyDescent="0.25">
      <c r="A18" s="28">
        <v>52901</v>
      </c>
      <c r="B18" s="28" t="s">
        <v>44</v>
      </c>
      <c r="C18" s="28"/>
      <c r="D18" s="28"/>
      <c r="E18" s="28"/>
      <c r="F18" s="28"/>
      <c r="G18" s="28"/>
      <c r="H18" s="28"/>
      <c r="I18" s="28"/>
    </row>
    <row r="19" spans="1:9" x14ac:dyDescent="0.25">
      <c r="A19" s="28">
        <v>52902</v>
      </c>
      <c r="B19" s="28" t="s">
        <v>45</v>
      </c>
      <c r="C19" s="28"/>
      <c r="D19" s="28"/>
      <c r="E19" s="28"/>
      <c r="F19" s="28"/>
      <c r="G19" s="28"/>
      <c r="H19" s="28"/>
      <c r="I19" s="28"/>
    </row>
    <row r="20" spans="1:9" x14ac:dyDescent="0.25">
      <c r="A20" s="28">
        <v>52903</v>
      </c>
      <c r="B20" s="28" t="s">
        <v>46</v>
      </c>
      <c r="C20" s="28"/>
      <c r="D20" s="28"/>
      <c r="E20" s="28"/>
      <c r="F20" s="28"/>
      <c r="G20" s="28"/>
      <c r="H20" s="28"/>
      <c r="I20" s="28"/>
    </row>
    <row r="21" spans="1:9" x14ac:dyDescent="0.25">
      <c r="A21" s="28">
        <v>51301</v>
      </c>
      <c r="B21" s="28" t="s">
        <v>28</v>
      </c>
      <c r="C21" s="28"/>
      <c r="D21" s="28"/>
      <c r="E21" s="28"/>
      <c r="F21" s="28"/>
      <c r="G21" s="28"/>
      <c r="H21" s="28"/>
      <c r="I21" s="28"/>
    </row>
    <row r="22" spans="1:9" x14ac:dyDescent="0.25">
      <c r="A22" s="28">
        <v>52501</v>
      </c>
      <c r="B22" s="28" t="s">
        <v>40</v>
      </c>
      <c r="C22" s="28"/>
      <c r="D22" s="28"/>
      <c r="E22" s="28"/>
      <c r="F22" s="28"/>
      <c r="G22" s="28"/>
      <c r="H22" s="28"/>
      <c r="I22" s="28"/>
    </row>
    <row r="23" spans="1:9" x14ac:dyDescent="0.25">
      <c r="A23" s="28">
        <v>52001</v>
      </c>
      <c r="B23" s="28" t="s">
        <v>35</v>
      </c>
      <c r="C23" s="28"/>
      <c r="D23" s="28"/>
      <c r="E23" s="28"/>
      <c r="F23" s="28"/>
      <c r="G23" s="28"/>
      <c r="H23" s="28"/>
      <c r="I23" s="28"/>
    </row>
    <row r="24" spans="1:9" x14ac:dyDescent="0.25">
      <c r="A24" s="28">
        <v>50101</v>
      </c>
      <c r="B24" s="28" t="s">
        <v>10</v>
      </c>
      <c r="C24" s="28"/>
      <c r="D24" s="28"/>
      <c r="E24" s="28"/>
      <c r="F24" s="28"/>
      <c r="G24" s="28"/>
      <c r="H24" s="28"/>
      <c r="I24" s="28"/>
    </row>
    <row r="25" spans="1:9" x14ac:dyDescent="0.25">
      <c r="A25" s="28">
        <v>52301</v>
      </c>
      <c r="B25" s="28" t="s">
        <v>38</v>
      </c>
      <c r="C25" s="28"/>
      <c r="D25" s="28"/>
      <c r="E25" s="28"/>
      <c r="F25" s="28"/>
      <c r="G25" s="28"/>
      <c r="H25" s="28"/>
      <c r="I25" s="28"/>
    </row>
    <row r="26" spans="1:9" x14ac:dyDescent="0.25">
      <c r="A26" s="28">
        <v>53201</v>
      </c>
      <c r="B26" s="28" t="s">
        <v>50</v>
      </c>
      <c r="C26" s="28"/>
      <c r="D26" s="28"/>
      <c r="E26" s="28"/>
      <c r="F26" s="28"/>
      <c r="G26" s="28"/>
      <c r="H26" s="28"/>
      <c r="I26" s="28"/>
    </row>
    <row r="27" spans="1:9" x14ac:dyDescent="0.25">
      <c r="A27" s="28">
        <v>51701</v>
      </c>
      <c r="B27" s="28" t="s">
        <v>32</v>
      </c>
      <c r="C27" s="28"/>
      <c r="D27" s="28"/>
      <c r="E27" s="28"/>
      <c r="F27" s="28"/>
      <c r="G27" s="28"/>
      <c r="H27" s="28"/>
      <c r="I27" s="28"/>
    </row>
    <row r="28" spans="1:9" x14ac:dyDescent="0.25">
      <c r="A28" s="28">
        <v>53601</v>
      </c>
      <c r="B28" s="28" t="s">
        <v>54</v>
      </c>
      <c r="C28" s="28"/>
      <c r="D28" s="28"/>
      <c r="E28" s="28"/>
      <c r="F28" s="28"/>
      <c r="G28" s="28"/>
      <c r="H28" s="28"/>
      <c r="I28" s="28"/>
    </row>
    <row r="29" spans="1:9" x14ac:dyDescent="0.25">
      <c r="A29" s="28">
        <v>52601</v>
      </c>
      <c r="B29" s="28" t="s">
        <v>41</v>
      </c>
      <c r="C29" s="28"/>
      <c r="D29" s="28"/>
      <c r="E29" s="28"/>
      <c r="F29" s="28"/>
      <c r="G29" s="28"/>
      <c r="H29" s="28"/>
      <c r="I29" s="28"/>
    </row>
    <row r="30" spans="1:9" x14ac:dyDescent="0.25">
      <c r="A30" s="28">
        <v>53001</v>
      </c>
      <c r="B30" s="28" t="s">
        <v>48</v>
      </c>
      <c r="C30" s="28"/>
      <c r="D30" s="28"/>
      <c r="E30" s="28"/>
      <c r="F30" s="28"/>
      <c r="G30" s="28"/>
      <c r="H30" s="28"/>
      <c r="I30" s="28"/>
    </row>
    <row r="31" spans="1:9" x14ac:dyDescent="0.25">
      <c r="A31" s="28">
        <v>52801</v>
      </c>
      <c r="B31" s="28" t="s">
        <v>43</v>
      </c>
      <c r="C31" s="28"/>
      <c r="D31" s="28"/>
      <c r="E31" s="28"/>
      <c r="F31" s="28"/>
      <c r="G31" s="28"/>
      <c r="H31" s="28"/>
      <c r="I31" s="28"/>
    </row>
    <row r="32" spans="1:9" x14ac:dyDescent="0.25">
      <c r="A32" s="28">
        <v>52401</v>
      </c>
      <c r="B32" s="28" t="s">
        <v>39</v>
      </c>
      <c r="C32" s="28"/>
      <c r="D32" s="28"/>
      <c r="E32" s="28"/>
      <c r="F32" s="28"/>
      <c r="G32" s="28"/>
      <c r="H32" s="28"/>
      <c r="I32" s="28"/>
    </row>
    <row r="33" spans="1:9" x14ac:dyDescent="0.25">
      <c r="A33" s="28">
        <v>52701</v>
      </c>
      <c r="B33" s="28" t="s">
        <v>42</v>
      </c>
      <c r="C33" s="28"/>
      <c r="D33" s="28"/>
      <c r="E33" s="28"/>
      <c r="F33" s="28"/>
      <c r="G33" s="28"/>
      <c r="H33" s="28"/>
      <c r="I33" s="28"/>
    </row>
    <row r="34" spans="1:9" x14ac:dyDescent="0.25">
      <c r="A34" s="28">
        <v>53501</v>
      </c>
      <c r="B34" s="28" t="s">
        <v>53</v>
      </c>
      <c r="C34" s="28"/>
      <c r="D34" s="28"/>
      <c r="E34" s="28"/>
      <c r="F34" s="28"/>
      <c r="G34" s="28"/>
      <c r="H34" s="28"/>
      <c r="I34" s="28"/>
    </row>
    <row r="35" spans="1:9" x14ac:dyDescent="0.25">
      <c r="A35" s="28">
        <v>50501</v>
      </c>
      <c r="B35" s="28" t="s">
        <v>14</v>
      </c>
      <c r="C35" s="28"/>
      <c r="D35" s="28"/>
      <c r="E35" s="28"/>
      <c r="F35" s="28"/>
      <c r="G35" s="28"/>
      <c r="H35" s="28"/>
      <c r="I35" s="28"/>
    </row>
    <row r="36" spans="1:9" x14ac:dyDescent="0.25">
      <c r="A36" s="28">
        <v>51501</v>
      </c>
      <c r="B36" s="28" t="s">
        <v>30</v>
      </c>
      <c r="C36" s="28"/>
      <c r="D36" s="28"/>
      <c r="E36" s="28"/>
      <c r="F36" s="28"/>
      <c r="G36" s="28"/>
      <c r="H36" s="28"/>
      <c r="I36" s="28"/>
    </row>
    <row r="37" spans="1:9" x14ac:dyDescent="0.25">
      <c r="A37" s="28">
        <v>52101</v>
      </c>
      <c r="B37" s="28" t="s">
        <v>36</v>
      </c>
      <c r="C37" s="28"/>
      <c r="D37" s="28"/>
      <c r="E37" s="28"/>
      <c r="F37" s="28"/>
      <c r="G37" s="28"/>
      <c r="H37" s="28"/>
      <c r="I37" s="28"/>
    </row>
    <row r="38" spans="1:9" x14ac:dyDescent="0.25">
      <c r="A38" s="28">
        <v>53701</v>
      </c>
      <c r="B38" s="28" t="s">
        <v>55</v>
      </c>
      <c r="C38" s="28"/>
      <c r="D38" s="28"/>
      <c r="E38" s="28"/>
      <c r="F38" s="28"/>
      <c r="G38" s="28"/>
      <c r="H38" s="28"/>
      <c r="I38" s="28"/>
    </row>
    <row r="39" spans="1:9" x14ac:dyDescent="0.25">
      <c r="A39" s="28">
        <v>51101</v>
      </c>
      <c r="B39" s="28" t="s">
        <v>26</v>
      </c>
      <c r="C39" s="28"/>
      <c r="D39" s="28"/>
      <c r="E39" s="28"/>
      <c r="F39" s="28"/>
      <c r="G39" s="28"/>
      <c r="H39" s="28"/>
      <c r="I39" s="28"/>
    </row>
    <row r="40" spans="1:9" x14ac:dyDescent="0.25">
      <c r="A40" s="28">
        <v>51801</v>
      </c>
      <c r="B40" s="28" t="s">
        <v>33</v>
      </c>
      <c r="C40" s="28"/>
      <c r="D40" s="28"/>
      <c r="E40" s="28"/>
      <c r="F40" s="28"/>
      <c r="G40" s="28"/>
      <c r="H40" s="28"/>
      <c r="I40" s="28"/>
    </row>
    <row r="41" spans="1:9" x14ac:dyDescent="0.25">
      <c r="A41" s="28">
        <v>50601</v>
      </c>
      <c r="B41" s="28" t="s">
        <v>15</v>
      </c>
      <c r="C41" s="28"/>
      <c r="D41" s="28"/>
      <c r="E41" s="28"/>
      <c r="F41" s="28"/>
      <c r="G41" s="28"/>
      <c r="H41" s="28"/>
      <c r="I41" s="28"/>
    </row>
    <row r="42" spans="1:9" x14ac:dyDescent="0.25">
      <c r="A42" s="28">
        <v>53101</v>
      </c>
      <c r="B42" s="28" t="s">
        <v>49</v>
      </c>
      <c r="C42" s="28"/>
      <c r="D42" s="28"/>
      <c r="E42" s="28"/>
      <c r="F42" s="28"/>
      <c r="G42" s="28"/>
      <c r="H42" s="28"/>
      <c r="I42" s="28"/>
    </row>
    <row r="43" spans="1:9" x14ac:dyDescent="0.25">
      <c r="A43" s="28">
        <v>51001</v>
      </c>
      <c r="B43" s="28" t="s">
        <v>25</v>
      </c>
      <c r="C43" s="28"/>
      <c r="D43" s="28"/>
      <c r="E43" s="28"/>
      <c r="F43" s="28"/>
      <c r="G43" s="28"/>
      <c r="H43" s="28"/>
      <c r="I43" s="28"/>
    </row>
    <row r="44" spans="1:9" x14ac:dyDescent="0.25">
      <c r="A44" s="28">
        <v>53301</v>
      </c>
      <c r="B44" s="28" t="s">
        <v>51</v>
      </c>
      <c r="C44" s="28"/>
      <c r="D44" s="28"/>
      <c r="E44" s="28"/>
      <c r="F44" s="28"/>
      <c r="G44" s="28"/>
      <c r="H44" s="28"/>
      <c r="I44" s="28"/>
    </row>
    <row r="45" spans="1:9" x14ac:dyDescent="0.25">
      <c r="A45" s="28">
        <v>52201</v>
      </c>
      <c r="B45" s="28" t="s">
        <v>37</v>
      </c>
      <c r="C45" s="28"/>
      <c r="D45" s="28"/>
      <c r="E45" s="28"/>
      <c r="F45" s="28"/>
      <c r="G45" s="28"/>
      <c r="H45" s="28"/>
      <c r="I45" s="28"/>
    </row>
    <row r="46" spans="1:9" x14ac:dyDescent="0.25">
      <c r="A46" s="28">
        <v>53401</v>
      </c>
      <c r="B46" s="28" t="s">
        <v>52</v>
      </c>
      <c r="C46" s="28"/>
      <c r="D46" s="28"/>
      <c r="E46" s="28"/>
      <c r="F46" s="28"/>
      <c r="G46" s="28"/>
      <c r="H46" s="28"/>
      <c r="I46" s="28"/>
    </row>
    <row r="47" spans="1:9" x14ac:dyDescent="0.25">
      <c r="A47" s="28">
        <v>50401</v>
      </c>
      <c r="B47" s="28" t="s">
        <v>13</v>
      </c>
      <c r="C47" s="28"/>
      <c r="D47" s="28"/>
      <c r="E47" s="28"/>
      <c r="F47" s="28"/>
      <c r="G47" s="28"/>
      <c r="H47" s="28"/>
      <c r="I47" s="28"/>
    </row>
    <row r="48" spans="1:9" x14ac:dyDescent="0.25">
      <c r="A48" s="28">
        <v>51601</v>
      </c>
      <c r="B48" s="28" t="s">
        <v>31</v>
      </c>
      <c r="C48" s="28"/>
      <c r="D48" s="28"/>
      <c r="E48" s="28"/>
      <c r="F48" s="28"/>
      <c r="G48" s="28"/>
      <c r="H48" s="28"/>
      <c r="I48" s="28"/>
    </row>
    <row r="49" spans="1:9" x14ac:dyDescent="0.25">
      <c r="A49" s="28">
        <v>53901</v>
      </c>
      <c r="B49" s="28" t="s">
        <v>56</v>
      </c>
      <c r="C49" s="28"/>
      <c r="D49" s="28"/>
      <c r="E49" s="28"/>
      <c r="F49" s="28"/>
      <c r="G49" s="28"/>
      <c r="H49" s="28"/>
      <c r="I49" s="28"/>
    </row>
  </sheetData>
  <sheetProtection password="E578" sheet="1" objects="1" scenarios="1"/>
  <sortState ref="A2:B49">
    <sortCondition ref="B2:B4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Part 1</vt:lpstr>
      <vt:lpstr>List</vt:lpstr>
      <vt:lpstr>Colleges</vt:lpstr>
      <vt:lpstr>Measures</vt:lpstr>
      <vt:lpstr>'Part 1'!Print_Area</vt:lpstr>
      <vt:lpstr>'Part 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ICCB Research &amp; Policy Studies</dc:creator>
  <dc:description>Michelle Dufour
Scott J. Parke
Nathan R. Wilson</dc:description>
  <cp:lastModifiedBy>Michelle Dufour</cp:lastModifiedBy>
  <cp:lastPrinted>2015-03-31T14:07:55Z</cp:lastPrinted>
  <dcterms:created xsi:type="dcterms:W3CDTF">2012-02-21T17:36:12Z</dcterms:created>
  <dcterms:modified xsi:type="dcterms:W3CDTF">2018-03-29T19:24:03Z</dcterms:modified>
</cp:coreProperties>
</file>